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1340" windowHeight="6285"/>
  </bookViews>
  <sheets>
    <sheet name="Completed 1.1" sheetId="1" r:id="rId1"/>
    <sheet name="1.2" sheetId="2" r:id="rId2"/>
    <sheet name="Answers 1" sheetId="3" r:id="rId3"/>
    <sheet name="2" sheetId="4" r:id="rId4"/>
  </sheets>
  <calcPr calcId="144525" iterate="1"/>
</workbook>
</file>

<file path=xl/calcChain.xml><?xml version="1.0" encoding="utf-8"?>
<calcChain xmlns="http://schemas.openxmlformats.org/spreadsheetml/2006/main">
  <c r="F17" i="3" l="1"/>
  <c r="B5" i="4" l="1"/>
  <c r="B4" i="4"/>
  <c r="B16" i="4" s="1"/>
  <c r="B5" i="3"/>
  <c r="B4" i="3"/>
  <c r="F16" i="3" s="1"/>
  <c r="B6" i="4"/>
  <c r="B6" i="3"/>
  <c r="B17" i="4" l="1"/>
  <c r="B23" i="4"/>
  <c r="B23" i="3"/>
  <c r="B20" i="4"/>
  <c r="B20" i="3"/>
  <c r="B4" i="2"/>
  <c r="B6" i="2"/>
  <c r="B5" i="2"/>
  <c r="B4" i="1"/>
  <c r="B5" i="1"/>
  <c r="B6" i="1"/>
  <c r="B23" i="2" l="1"/>
  <c r="B20" i="2"/>
  <c r="B16" i="2"/>
  <c r="B17" i="2" s="1"/>
  <c r="G16" i="1"/>
  <c r="G17" i="1"/>
  <c r="B20" i="1"/>
  <c r="B23" i="1"/>
</calcChain>
</file>

<file path=xl/sharedStrings.xml><?xml version="1.0" encoding="utf-8"?>
<sst xmlns="http://schemas.openxmlformats.org/spreadsheetml/2006/main" count="60" uniqueCount="18">
  <si>
    <t>Inputs</t>
  </si>
  <si>
    <t>Period</t>
  </si>
  <si>
    <t>Cash Flows</t>
  </si>
  <si>
    <r>
      <t>S</t>
    </r>
    <r>
      <rPr>
        <b/>
        <sz val="14"/>
        <color indexed="10"/>
        <rFont val="Arial"/>
        <family val="2"/>
      </rPr>
      <t>INGLE</t>
    </r>
    <r>
      <rPr>
        <b/>
        <sz val="18"/>
        <color indexed="10"/>
        <rFont val="Arial"/>
        <family val="2"/>
      </rPr>
      <t xml:space="preserve"> </t>
    </r>
    <r>
      <rPr>
        <b/>
        <sz val="20"/>
        <color indexed="10"/>
        <rFont val="Arial"/>
        <family val="2"/>
      </rPr>
      <t>C</t>
    </r>
    <r>
      <rPr>
        <b/>
        <sz val="14"/>
        <color indexed="10"/>
        <rFont val="Arial"/>
        <family val="2"/>
      </rPr>
      <t xml:space="preserve">ASH </t>
    </r>
    <r>
      <rPr>
        <b/>
        <sz val="20"/>
        <color indexed="10"/>
        <rFont val="Arial"/>
        <family val="2"/>
      </rPr>
      <t>F</t>
    </r>
    <r>
      <rPr>
        <b/>
        <sz val="14"/>
        <color indexed="10"/>
        <rFont val="Arial"/>
        <family val="2"/>
      </rPr>
      <t>LOW</t>
    </r>
  </si>
  <si>
    <t>Present Value</t>
  </si>
  <si>
    <t>Single Cash Flow</t>
  </si>
  <si>
    <t>Discount Rate / Period</t>
  </si>
  <si>
    <t>Number of Periods</t>
  </si>
  <si>
    <t>Present Value using a Time Line</t>
  </si>
  <si>
    <t>Present Value using the Formula</t>
  </si>
  <si>
    <t>Present Value using the PV Function</t>
  </si>
  <si>
    <r>
      <t xml:space="preserve"> </t>
    </r>
    <r>
      <rPr>
        <sz val="10"/>
        <color indexed="12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</si>
  <si>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t>Future Value</t>
  </si>
  <si>
    <t>Future Value using a Time Line</t>
  </si>
  <si>
    <t>Future Value using the Formula</t>
  </si>
  <si>
    <t>Future Value using the FV Function</t>
  </si>
  <si>
    <t xml:space="preserve">Present Value </t>
  </si>
  <si>
    <t xml:space="preserve">Future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</si>
</sst>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indexed="17"/>
      <name val="Arial"/>
      <family val="2"/>
    </font>
    <font>
      <b/>
      <sz val="18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2" borderId="1" xfId="3" applyNumberFormat="1" applyFont="1" applyFill="1" applyBorder="1"/>
    <xf numFmtId="0" fontId="3" fillId="0" borderId="0" xfId="0" applyFont="1"/>
    <xf numFmtId="37" fontId="0" fillId="2" borderId="1" xfId="1" applyNumberFormat="1" applyFont="1" applyFill="1" applyBorder="1"/>
    <xf numFmtId="7" fontId="0" fillId="0" borderId="0" xfId="0" applyNumberFormat="1"/>
    <xf numFmtId="7" fontId="0" fillId="0" borderId="0" xfId="2" applyNumberFormat="1" applyFont="1" applyBorder="1"/>
    <xf numFmtId="0" fontId="0" fillId="0" borderId="2" xfId="0" applyBorder="1"/>
    <xf numFmtId="7" fontId="0" fillId="0" borderId="0" xfId="0" applyNumberForma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5" fontId="0" fillId="0" borderId="0" xfId="0" applyNumberFormat="1" applyBorder="1"/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7" fontId="0" fillId="3" borderId="3" xfId="0" applyNumberFormat="1" applyFill="1" applyBorder="1"/>
    <xf numFmtId="0" fontId="3" fillId="0" borderId="2" xfId="0" applyFont="1" applyBorder="1"/>
    <xf numFmtId="37" fontId="0" fillId="0" borderId="2" xfId="2" applyNumberFormat="1" applyFont="1" applyBorder="1"/>
    <xf numFmtId="7" fontId="0" fillId="2" borderId="1" xfId="2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Cash Flow - Present Value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556534737793562"/>
          <c:y val="0.20856295156083174"/>
          <c:w val="0.5023832948033814"/>
          <c:h val="0.5848153791393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'Completed 1.1'!$A$16</c:f>
              <c:strCache>
                <c:ptCount val="1"/>
                <c:pt idx="0">
                  <c:v>Cash Flows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'Completed 1.1'!$B$15:$G$15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'Completed 1.1'!$B$16:$G$16</c:f>
              <c:numCache>
                <c:formatCode>"$"#,##0.00_);\("$"#,##0.00\)</c:formatCode>
                <c:ptCount val="6"/>
                <c:pt idx="5">
                  <c:v>1000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'Completed 1.1'!$A$17</c:f>
              <c:strCache>
                <c:ptCount val="1"/>
                <c:pt idx="0">
                  <c:v>Present Value 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 w="19050">
                <a:solidFill>
                  <a:srgbClr val="0000FF"/>
                </a:solidFill>
              </a:ln>
            </c:spPr>
          </c:marker>
          <c:xVal>
            <c:numRef>
              <c:f>'Completed 1.1'!$B$15:$G$15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'Completed 1.1'!$B$17:$G$17</c:f>
              <c:numCache>
                <c:formatCode>"$"#,##0.00_);\("$"#,##0.00\)</c:formatCode>
                <c:ptCount val="6"/>
                <c:pt idx="5">
                  <c:v>747.25817286605684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25824"/>
        <c:axId val="73806208"/>
      </c:scatterChart>
      <c:valAx>
        <c:axId val="7372582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/>
          <c:overlay val="0"/>
        </c:title>
        <c:numFmt formatCode="#,##0_);\(#,##0\)" sourceLinked="1"/>
        <c:majorTickMark val="out"/>
        <c:minorTickMark val="none"/>
        <c:tickLblPos val="nextTo"/>
        <c:crossAx val="73806208"/>
        <c:crosses val="autoZero"/>
        <c:crossBetween val="midCat"/>
        <c:majorUnit val="1"/>
      </c:valAx>
      <c:valAx>
        <c:axId val="73806208"/>
        <c:scaling>
          <c:orientation val="minMax"/>
          <c:max val="1400"/>
          <c:min val="0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73725824"/>
        <c:crosses val="autoZero"/>
        <c:crossBetween val="midCat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614190610279715"/>
          <c:y val="0.42670008945511034"/>
          <c:w val="0.26719136929075932"/>
          <c:h val="0.30128166563449266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Cash Flow - Future Value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556534737793576"/>
          <c:y val="0.20856295156083182"/>
          <c:w val="0.5023832948033814"/>
          <c:h val="0.5848153791393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'1.2'!$A$16</c:f>
              <c:strCache>
                <c:ptCount val="1"/>
                <c:pt idx="0">
                  <c:v>Cash Flows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'1.2'!$B$15:$G$15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'1.2'!$B$16:$G$16</c:f>
              <c:numCache>
                <c:formatCode>"$"#,##0.00_);\("$"#,##0.00\)</c:formatCode>
                <c:ptCount val="6"/>
                <c:pt idx="0">
                  <c:v>747.26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'1.2'!$A$17</c:f>
              <c:strCache>
                <c:ptCount val="1"/>
                <c:pt idx="0">
                  <c:v>Future Value 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 w="19050">
                <a:solidFill>
                  <a:srgbClr val="0000FF"/>
                </a:solidFill>
              </a:ln>
            </c:spPr>
          </c:marker>
          <c:xVal>
            <c:numRef>
              <c:f>'1.2'!$B$15:$G$15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'1.2'!$B$17:$G$17</c:f>
              <c:numCache>
                <c:formatCode>"$"#,##0.00_);\("$"#,##0.00\)</c:formatCode>
                <c:ptCount val="6"/>
                <c:pt idx="0">
                  <c:v>1000.0024451173764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25728"/>
        <c:axId val="97383552"/>
      </c:scatterChart>
      <c:valAx>
        <c:axId val="91625728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overlay val="0"/>
        </c:title>
        <c:numFmt formatCode="#,##0_);\(#,##0\)" sourceLinked="1"/>
        <c:majorTickMark val="out"/>
        <c:minorTickMark val="none"/>
        <c:tickLblPos val="nextTo"/>
        <c:crossAx val="97383552"/>
        <c:crosses val="autoZero"/>
        <c:crossBetween val="midCat"/>
        <c:majorUnit val="1"/>
      </c:valAx>
      <c:valAx>
        <c:axId val="97383552"/>
        <c:scaling>
          <c:orientation val="minMax"/>
          <c:max val="1400"/>
          <c:min val="0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91625728"/>
        <c:crosses val="autoZero"/>
        <c:crossBetween val="midCat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614190610279749"/>
          <c:y val="0.42670008945511034"/>
          <c:w val="0.26719136929075932"/>
          <c:h val="0.30128166563449288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Cash Flow - Present Value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556534737793576"/>
          <c:y val="0.20856295156083182"/>
          <c:w val="0.5023832948033814"/>
          <c:h val="0.5848153791393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'Answers 1'!$A$16</c:f>
              <c:strCache>
                <c:ptCount val="1"/>
                <c:pt idx="0">
                  <c:v>Cash Flows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'Answers 1'!$B$15:$G$15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'Answers 1'!$B$16:$F$16</c:f>
              <c:numCache>
                <c:formatCode>"$"#,##0.00_);\("$"#,##0.00\)</c:formatCode>
                <c:ptCount val="5"/>
                <c:pt idx="4">
                  <c:v>1673.48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'Answers 1'!$A$17</c:f>
              <c:strCache>
                <c:ptCount val="1"/>
                <c:pt idx="0">
                  <c:v>Present Value 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 w="19050">
                <a:solidFill>
                  <a:srgbClr val="0000FF"/>
                </a:solidFill>
              </a:ln>
            </c:spPr>
          </c:marker>
          <c:xVal>
            <c:numRef>
              <c:f>'Answers 1'!$B$15:$G$15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'Answers 1'!$B$17:$F$17</c:f>
              <c:numCache>
                <c:formatCode>"$"#,##0.00_);\("$"#,##0.00\)</c:formatCode>
                <c:ptCount val="5"/>
                <c:pt idx="4">
                  <c:v>1239.2116367984106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34848"/>
        <c:axId val="118737152"/>
      </c:scatterChart>
      <c:valAx>
        <c:axId val="118734848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/>
          <c:overlay val="0"/>
        </c:title>
        <c:numFmt formatCode="#,##0_);\(#,##0\)" sourceLinked="1"/>
        <c:majorTickMark val="out"/>
        <c:minorTickMark val="none"/>
        <c:tickLblPos val="nextTo"/>
        <c:crossAx val="118737152"/>
        <c:crosses val="autoZero"/>
        <c:crossBetween val="midCat"/>
        <c:majorUnit val="1"/>
      </c:valAx>
      <c:valAx>
        <c:axId val="118737152"/>
        <c:scaling>
          <c:orientation val="minMax"/>
          <c:max val="1400"/>
          <c:min val="0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118734848"/>
        <c:crosses val="autoZero"/>
        <c:crossBetween val="midCat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614190610279749"/>
          <c:y val="0.42670008945511034"/>
          <c:w val="0.26719136929075932"/>
          <c:h val="0.30128166563449288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Cash Flow - Future Value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556534737793587"/>
          <c:y val="0.20856295156083193"/>
          <c:w val="0.5023832948033814"/>
          <c:h val="0.5848153791393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'2'!$A$16</c:f>
              <c:strCache>
                <c:ptCount val="1"/>
                <c:pt idx="0">
                  <c:v>Cash Flows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'2'!$B$15:$G$15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'2'!$B$16:$G$16</c:f>
              <c:numCache>
                <c:formatCode>"$"#,##0.00_);\("$"#,##0.00\)</c:formatCode>
                <c:ptCount val="6"/>
                <c:pt idx="0">
                  <c:v>932.47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'2'!$A$17</c:f>
              <c:strCache>
                <c:ptCount val="1"/>
                <c:pt idx="0">
                  <c:v>Future Value 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 w="19050">
                <a:solidFill>
                  <a:srgbClr val="0000FF"/>
                </a:solidFill>
              </a:ln>
            </c:spPr>
          </c:marker>
          <c:xVal>
            <c:numRef>
              <c:f>'2'!$B$15:$G$15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'2'!$B$17:$G$17</c:f>
              <c:numCache>
                <c:formatCode>"$"#,##0.00_);\("$"#,##0.00\)</c:formatCode>
                <c:ptCount val="6"/>
                <c:pt idx="0">
                  <c:v>1086.6684511860487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72800"/>
        <c:axId val="118975872"/>
      </c:scatterChart>
      <c:valAx>
        <c:axId val="118972800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/>
          <c:overlay val="0"/>
        </c:title>
        <c:numFmt formatCode="#,##0_);\(#,##0\)" sourceLinked="1"/>
        <c:majorTickMark val="out"/>
        <c:minorTickMark val="none"/>
        <c:tickLblPos val="nextTo"/>
        <c:crossAx val="118975872"/>
        <c:crosses val="autoZero"/>
        <c:crossBetween val="midCat"/>
        <c:majorUnit val="1"/>
      </c:valAx>
      <c:valAx>
        <c:axId val="118975872"/>
        <c:scaling>
          <c:orientation val="minMax"/>
          <c:max val="1400"/>
          <c:min val="0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118972800"/>
        <c:crosses val="autoZero"/>
        <c:crossBetween val="midCat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614190610279782"/>
          <c:y val="0.42670008945511034"/>
          <c:w val="0.26719136929075932"/>
          <c:h val="0.30128166563449305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Spin" dx="16" fmlaLink="$C$4" max="30000" page="10" val="20"/>
</file>

<file path=xl/ctrlProps/ctrlProp10.xml><?xml version="1.0" encoding="utf-8"?>
<formControlPr xmlns="http://schemas.microsoft.com/office/spreadsheetml/2009/9/main" objectType="Spin" dx="16" fmlaLink="$C$4" max="30000" page="10" val="18"/>
</file>

<file path=xl/ctrlProps/ctrlProp11.xml><?xml version="1.0" encoding="utf-8"?>
<formControlPr xmlns="http://schemas.microsoft.com/office/spreadsheetml/2009/9/main" objectType="Spin" dx="16" fmlaLink="$C$5" max="30000" page="10" val="3"/>
</file>

<file path=xl/ctrlProps/ctrlProp12.xml><?xml version="1.0" encoding="utf-8"?>
<formControlPr xmlns="http://schemas.microsoft.com/office/spreadsheetml/2009/9/main" objectType="Spin" dx="16" fmlaLink="$C$6" max="30000" page="10" val="4"/>
</file>

<file path=xl/ctrlProps/ctrlProp2.xml><?xml version="1.0" encoding="utf-8"?>
<formControlPr xmlns="http://schemas.microsoft.com/office/spreadsheetml/2009/9/main" objectType="Spin" dx="16" fmlaLink="$C$5" max="30000" page="10" val="6"/>
</file>

<file path=xl/ctrlProps/ctrlProp3.xml><?xml version="1.0" encoding="utf-8"?>
<formControlPr xmlns="http://schemas.microsoft.com/office/spreadsheetml/2009/9/main" objectType="Spin" dx="16" fmlaLink="$C$6" max="30000" page="10" val="5"/>
</file>

<file path=xl/ctrlProps/ctrlProp4.xml><?xml version="1.0" encoding="utf-8"?>
<formControlPr xmlns="http://schemas.microsoft.com/office/spreadsheetml/2009/9/main" objectType="Spin" dx="16" fmlaLink="$C$4" max="30000" page="10" val="14"/>
</file>

<file path=xl/ctrlProps/ctrlProp5.xml><?xml version="1.0" encoding="utf-8"?>
<formControlPr xmlns="http://schemas.microsoft.com/office/spreadsheetml/2009/9/main" objectType="Spin" dx="16" fmlaLink="$C$5" max="30000" page="10" val="6"/>
</file>

<file path=xl/ctrlProps/ctrlProp6.xml><?xml version="1.0" encoding="utf-8"?>
<formControlPr xmlns="http://schemas.microsoft.com/office/spreadsheetml/2009/9/main" objectType="Spin" dx="16" fmlaLink="$C$6" max="30000" page="10" val="5"/>
</file>

<file path=xl/ctrlProps/ctrlProp7.xml><?xml version="1.0" encoding="utf-8"?>
<formControlPr xmlns="http://schemas.microsoft.com/office/spreadsheetml/2009/9/main" objectType="Spin" dx="16" fmlaLink="$C$4" max="30000" page="10" val="33"/>
</file>

<file path=xl/ctrlProps/ctrlProp8.xml><?xml version="1.0" encoding="utf-8"?>
<formControlPr xmlns="http://schemas.microsoft.com/office/spreadsheetml/2009/9/main" objectType="Spin" dx="16" fmlaLink="$C$5" max="30000" page="10" val="7"/>
</file>

<file path=xl/ctrlProps/ctrlProp9.xml><?xml version="1.0" encoding="utf-8"?>
<formControlPr xmlns="http://schemas.microsoft.com/office/spreadsheetml/2009/9/main" objectType="Spin" dx="16" fmlaLink="$C$6" max="30000" page="10" val="4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" Target="../charts/chart4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1279525</xdr:colOff>
      <xdr:row>25</xdr:row>
      <xdr:rowOff>95250</xdr:rowOff>
    </xdr:from>
    <xdr:to>
      <xdr:col>6</xdr:col>
      <xdr:colOff>75617</xdr:colOff>
      <xdr:row>28</xdr:row>
      <xdr:rowOff>50733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089" t="7018" r="1633" b="11697"/>
        <a:stretch>
          <a:fillRect/>
        </a:stretch>
      </xdr:blipFill>
      <xdr:spPr>
        <a:xfrm>
          <a:off x="1279525" y="4972050"/>
          <a:ext cx="4539667" cy="441258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22</xdr:row>
      <xdr:rowOff>123825</xdr:rowOff>
    </xdr:from>
    <xdr:to>
      <xdr:col>6</xdr:col>
      <xdr:colOff>523457</xdr:colOff>
      <xdr:row>25</xdr:row>
      <xdr:rowOff>88832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520" t="6897" r="2279" b="11496"/>
        <a:stretch>
          <a:fillRect/>
        </a:stretch>
      </xdr:blipFill>
      <xdr:spPr>
        <a:xfrm>
          <a:off x="3051175" y="4514850"/>
          <a:ext cx="3215857" cy="450782"/>
        </a:xfrm>
        <a:prstGeom prst="rect">
          <a:avLst/>
        </a:prstGeom>
      </xdr:spPr>
    </xdr:pic>
    <xdr:clientData/>
  </xdr:twoCellAnchor>
  <xdr:twoCellAnchor editAs="oneCell">
    <xdr:from>
      <xdr:col>2</xdr:col>
      <xdr:colOff>403225</xdr:colOff>
      <xdr:row>20</xdr:row>
      <xdr:rowOff>0</xdr:rowOff>
    </xdr:from>
    <xdr:to>
      <xdr:col>7</xdr:col>
      <xdr:colOff>9118</xdr:colOff>
      <xdr:row>22</xdr:row>
      <xdr:rowOff>98360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560" t="7274" r="2339" b="12123"/>
        <a:stretch>
          <a:fillRect/>
        </a:stretch>
      </xdr:blipFill>
      <xdr:spPr>
        <a:xfrm>
          <a:off x="3327400" y="4067175"/>
          <a:ext cx="3130143" cy="422210"/>
        </a:xfrm>
        <a:prstGeom prst="rect">
          <a:avLst/>
        </a:prstGeom>
      </xdr:spPr>
    </xdr:pic>
    <xdr:clientData/>
  </xdr:twoCellAnchor>
  <xdr:twoCellAnchor editAs="oneCell">
    <xdr:from>
      <xdr:col>2</xdr:col>
      <xdr:colOff>98425</xdr:colOff>
      <xdr:row>17</xdr:row>
      <xdr:rowOff>57150</xdr:rowOff>
    </xdr:from>
    <xdr:to>
      <xdr:col>6</xdr:col>
      <xdr:colOff>209168</xdr:colOff>
      <xdr:row>19</xdr:row>
      <xdr:rowOff>136463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662" t="7548" r="2493" b="12580"/>
        <a:stretch>
          <a:fillRect/>
        </a:stretch>
      </xdr:blipFill>
      <xdr:spPr>
        <a:xfrm>
          <a:off x="3022600" y="3638550"/>
          <a:ext cx="2930143" cy="403163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15</xdr:row>
      <xdr:rowOff>76199</xdr:rowOff>
    </xdr:from>
    <xdr:to>
      <xdr:col>6</xdr:col>
      <xdr:colOff>66675</xdr:colOff>
      <xdr:row>17</xdr:row>
      <xdr:rowOff>85725</xdr:rowOff>
    </xdr:to>
    <xdr:sp macro="" textlink="">
      <xdr:nvSpPr>
        <xdr:cNvPr id="1045" name="Line 2"/>
        <xdr:cNvSpPr>
          <a:spLocks noChangeShapeType="1"/>
        </xdr:cNvSpPr>
      </xdr:nvSpPr>
      <xdr:spPr bwMode="auto">
        <a:xfrm flipV="1">
          <a:off x="5324475" y="3333749"/>
          <a:ext cx="485775" cy="33337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800100</xdr:colOff>
      <xdr:row>19</xdr:row>
      <xdr:rowOff>123825</xdr:rowOff>
    </xdr:from>
    <xdr:to>
      <xdr:col>2</xdr:col>
      <xdr:colOff>238125</xdr:colOff>
      <xdr:row>22</xdr:row>
      <xdr:rowOff>142875</xdr:rowOff>
    </xdr:to>
    <xdr:sp macro="" textlink="">
      <xdr:nvSpPr>
        <xdr:cNvPr id="1049" name="Line 5"/>
        <xdr:cNvSpPr>
          <a:spLocks noChangeShapeType="1"/>
        </xdr:cNvSpPr>
      </xdr:nvSpPr>
      <xdr:spPr bwMode="auto">
        <a:xfrm flipH="1" flipV="1">
          <a:off x="2876550" y="4029075"/>
          <a:ext cx="285750" cy="504825"/>
        </a:xfrm>
        <a:prstGeom prst="line">
          <a:avLst/>
        </a:prstGeom>
        <a:noFill/>
        <a:ln w="19050">
          <a:solidFill>
            <a:srgbClr val="000000"/>
          </a:solidFill>
          <a:prstDash val="solid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447675</xdr:colOff>
      <xdr:row>22</xdr:row>
      <xdr:rowOff>133350</xdr:rowOff>
    </xdr:from>
    <xdr:to>
      <xdr:col>1</xdr:col>
      <xdr:colOff>495299</xdr:colOff>
      <xdr:row>25</xdr:row>
      <xdr:rowOff>123825</xdr:rowOff>
    </xdr:to>
    <xdr:sp macro="" textlink="">
      <xdr:nvSpPr>
        <xdr:cNvPr id="1050" name="Line 6"/>
        <xdr:cNvSpPr>
          <a:spLocks noChangeShapeType="1"/>
        </xdr:cNvSpPr>
      </xdr:nvSpPr>
      <xdr:spPr bwMode="auto">
        <a:xfrm flipV="1">
          <a:off x="2524125" y="4524375"/>
          <a:ext cx="47624" cy="476250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6</xdr:col>
      <xdr:colOff>457199</xdr:colOff>
      <xdr:row>16</xdr:row>
      <xdr:rowOff>114300</xdr:rowOff>
    </xdr:from>
    <xdr:to>
      <xdr:col>6</xdr:col>
      <xdr:colOff>504825</xdr:colOff>
      <xdr:row>20</xdr:row>
      <xdr:rowOff>19050</xdr:rowOff>
    </xdr:to>
    <xdr:sp macro="" textlink="">
      <xdr:nvSpPr>
        <xdr:cNvPr id="1051" name="Line 13"/>
        <xdr:cNvSpPr>
          <a:spLocks noChangeShapeType="1"/>
        </xdr:cNvSpPr>
      </xdr:nvSpPr>
      <xdr:spPr bwMode="auto">
        <a:xfrm flipH="1" flipV="1">
          <a:off x="6200774" y="3533775"/>
          <a:ext cx="47626" cy="552450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19050</xdr:colOff>
      <xdr:row>1</xdr:row>
      <xdr:rowOff>1</xdr:rowOff>
    </xdr:from>
    <xdr:to>
      <xdr:col>9</xdr:col>
      <xdr:colOff>466725</xdr:colOff>
      <xdr:row>12</xdr:row>
      <xdr:rowOff>123825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</xdr:row>
          <xdr:rowOff>28575</xdr:rowOff>
        </xdr:from>
        <xdr:to>
          <xdr:col>1</xdr:col>
          <xdr:colOff>219075</xdr:colOff>
          <xdr:row>3</xdr:row>
          <xdr:rowOff>333375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28575</xdr:rowOff>
        </xdr:from>
        <xdr:to>
          <xdr:col>1</xdr:col>
          <xdr:colOff>219075</xdr:colOff>
          <xdr:row>4</xdr:row>
          <xdr:rowOff>333375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</xdr:row>
          <xdr:rowOff>28575</xdr:rowOff>
        </xdr:from>
        <xdr:to>
          <xdr:col>1</xdr:col>
          <xdr:colOff>219075</xdr:colOff>
          <xdr:row>5</xdr:row>
          <xdr:rowOff>333375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117475</xdr:colOff>
      <xdr:row>23</xdr:row>
      <xdr:rowOff>0</xdr:rowOff>
    </xdr:from>
    <xdr:to>
      <xdr:col>8</xdr:col>
      <xdr:colOff>304255</xdr:colOff>
      <xdr:row>25</xdr:row>
      <xdr:rowOff>107883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65" t="7144" r="1747" b="11906"/>
        <a:stretch>
          <a:fillRect/>
        </a:stretch>
      </xdr:blipFill>
      <xdr:spPr>
        <a:xfrm>
          <a:off x="3032125" y="4543425"/>
          <a:ext cx="4234905" cy="431733"/>
        </a:xfrm>
        <a:prstGeom prst="rect">
          <a:avLst/>
        </a:prstGeom>
      </xdr:spPr>
    </xdr:pic>
    <xdr:clientData/>
  </xdr:twoCellAnchor>
  <xdr:twoCellAnchor editAs="oneCell">
    <xdr:from>
      <xdr:col>2</xdr:col>
      <xdr:colOff>222250</xdr:colOff>
      <xdr:row>20</xdr:row>
      <xdr:rowOff>47625</xdr:rowOff>
    </xdr:from>
    <xdr:to>
      <xdr:col>8</xdr:col>
      <xdr:colOff>37602</xdr:colOff>
      <xdr:row>22</xdr:row>
      <xdr:rowOff>136462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273" t="7408" r="1910" b="12347"/>
        <a:stretch>
          <a:fillRect/>
        </a:stretch>
      </xdr:blipFill>
      <xdr:spPr>
        <a:xfrm>
          <a:off x="3136900" y="4105275"/>
          <a:ext cx="3863477" cy="412687"/>
        </a:xfrm>
        <a:prstGeom prst="rect">
          <a:avLst/>
        </a:prstGeom>
      </xdr:spPr>
    </xdr:pic>
    <xdr:clientData/>
  </xdr:twoCellAnchor>
  <xdr:twoCellAnchor editAs="oneCell">
    <xdr:from>
      <xdr:col>2</xdr:col>
      <xdr:colOff>212725</xdr:colOff>
      <xdr:row>16</xdr:row>
      <xdr:rowOff>85725</xdr:rowOff>
    </xdr:from>
    <xdr:to>
      <xdr:col>6</xdr:col>
      <xdr:colOff>56802</xdr:colOff>
      <xdr:row>20</xdr:row>
      <xdr:rowOff>3092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820" t="5715" r="2731" b="9525"/>
        <a:stretch>
          <a:fillRect/>
        </a:stretch>
      </xdr:blipFill>
      <xdr:spPr>
        <a:xfrm>
          <a:off x="3127375" y="3495675"/>
          <a:ext cx="2663477" cy="565067"/>
        </a:xfrm>
        <a:prstGeom prst="rect">
          <a:avLst/>
        </a:prstGeom>
      </xdr:spPr>
    </xdr:pic>
    <xdr:clientData/>
  </xdr:twoCellAnchor>
  <xdr:twoCellAnchor editAs="oneCell">
    <xdr:from>
      <xdr:col>0</xdr:col>
      <xdr:colOff>60325</xdr:colOff>
      <xdr:row>9</xdr:row>
      <xdr:rowOff>133350</xdr:rowOff>
    </xdr:from>
    <xdr:to>
      <xdr:col>1</xdr:col>
      <xdr:colOff>514019</xdr:colOff>
      <xdr:row>12</xdr:row>
      <xdr:rowOff>79308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919" t="7144" r="2878" b="11906"/>
        <a:stretch>
          <a:fillRect/>
        </a:stretch>
      </xdr:blipFill>
      <xdr:spPr>
        <a:xfrm>
          <a:off x="60325" y="2409825"/>
          <a:ext cx="2520619" cy="431733"/>
        </a:xfrm>
        <a:prstGeom prst="rect">
          <a:avLst/>
        </a:prstGeom>
      </xdr:spPr>
    </xdr:pic>
    <xdr:clientData/>
  </xdr:twoCellAnchor>
  <xdr:twoCellAnchor>
    <xdr:from>
      <xdr:col>0</xdr:col>
      <xdr:colOff>1971675</xdr:colOff>
      <xdr:row>12</xdr:row>
      <xdr:rowOff>38099</xdr:rowOff>
    </xdr:from>
    <xdr:to>
      <xdr:col>1</xdr:col>
      <xdr:colOff>342900</xdr:colOff>
      <xdr:row>15</xdr:row>
      <xdr:rowOff>95249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971675" y="2800349"/>
          <a:ext cx="438150" cy="542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828674</xdr:colOff>
      <xdr:row>19</xdr:row>
      <xdr:rowOff>104775</xdr:rowOff>
    </xdr:from>
    <xdr:to>
      <xdr:col>2</xdr:col>
      <xdr:colOff>238123</xdr:colOff>
      <xdr:row>21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 flipV="1">
          <a:off x="2895599" y="4000500"/>
          <a:ext cx="257174" cy="228600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809622</xdr:colOff>
      <xdr:row>22</xdr:row>
      <xdr:rowOff>57148</xdr:rowOff>
    </xdr:from>
    <xdr:to>
      <xdr:col>2</xdr:col>
      <xdr:colOff>133350</xdr:colOff>
      <xdr:row>23</xdr:row>
      <xdr:rowOff>123824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 flipV="1">
          <a:off x="2876547" y="4438648"/>
          <a:ext cx="171453" cy="22860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800098</xdr:colOff>
      <xdr:row>16</xdr:row>
      <xdr:rowOff>95249</xdr:rowOff>
    </xdr:from>
    <xdr:to>
      <xdr:col>2</xdr:col>
      <xdr:colOff>238124</xdr:colOff>
      <xdr:row>17</xdr:row>
      <xdr:rowOff>47625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 flipH="1" flipV="1">
          <a:off x="2867023" y="3505199"/>
          <a:ext cx="285751" cy="114301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9</xdr:col>
      <xdr:colOff>447675</xdr:colOff>
      <xdr:row>12</xdr:row>
      <xdr:rowOff>133349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</xdr:row>
          <xdr:rowOff>28575</xdr:rowOff>
        </xdr:from>
        <xdr:to>
          <xdr:col>1</xdr:col>
          <xdr:colOff>219075</xdr:colOff>
          <xdr:row>3</xdr:row>
          <xdr:rowOff>333375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28575</xdr:rowOff>
        </xdr:from>
        <xdr:to>
          <xdr:col>1</xdr:col>
          <xdr:colOff>219075</xdr:colOff>
          <xdr:row>4</xdr:row>
          <xdr:rowOff>333375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</xdr:row>
          <xdr:rowOff>28575</xdr:rowOff>
        </xdr:from>
        <xdr:to>
          <xdr:col>1</xdr:col>
          <xdr:colOff>219075</xdr:colOff>
          <xdr:row>5</xdr:row>
          <xdr:rowOff>333375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1279525</xdr:colOff>
      <xdr:row>25</xdr:row>
      <xdr:rowOff>95250</xdr:rowOff>
    </xdr:from>
    <xdr:to>
      <xdr:col>6</xdr:col>
      <xdr:colOff>75617</xdr:colOff>
      <xdr:row>28</xdr:row>
      <xdr:rowOff>50733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089" t="7018" r="1633" b="11697"/>
        <a:stretch>
          <a:fillRect/>
        </a:stretch>
      </xdr:blipFill>
      <xdr:spPr>
        <a:xfrm>
          <a:off x="1279525" y="4972050"/>
          <a:ext cx="4539667" cy="441258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22</xdr:row>
      <xdr:rowOff>123825</xdr:rowOff>
    </xdr:from>
    <xdr:to>
      <xdr:col>6</xdr:col>
      <xdr:colOff>523457</xdr:colOff>
      <xdr:row>25</xdr:row>
      <xdr:rowOff>88832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520" t="6897" r="2279" b="11496"/>
        <a:stretch>
          <a:fillRect/>
        </a:stretch>
      </xdr:blipFill>
      <xdr:spPr>
        <a:xfrm>
          <a:off x="3051175" y="4514850"/>
          <a:ext cx="3215857" cy="450782"/>
        </a:xfrm>
        <a:prstGeom prst="rect">
          <a:avLst/>
        </a:prstGeom>
      </xdr:spPr>
    </xdr:pic>
    <xdr:clientData/>
  </xdr:twoCellAnchor>
  <xdr:twoCellAnchor editAs="oneCell">
    <xdr:from>
      <xdr:col>2</xdr:col>
      <xdr:colOff>403225</xdr:colOff>
      <xdr:row>20</xdr:row>
      <xdr:rowOff>0</xdr:rowOff>
    </xdr:from>
    <xdr:to>
      <xdr:col>7</xdr:col>
      <xdr:colOff>9118</xdr:colOff>
      <xdr:row>22</xdr:row>
      <xdr:rowOff>98360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560" t="7274" r="2339" b="12123"/>
        <a:stretch>
          <a:fillRect/>
        </a:stretch>
      </xdr:blipFill>
      <xdr:spPr>
        <a:xfrm>
          <a:off x="3327400" y="4067175"/>
          <a:ext cx="3130143" cy="422210"/>
        </a:xfrm>
        <a:prstGeom prst="rect">
          <a:avLst/>
        </a:prstGeom>
      </xdr:spPr>
    </xdr:pic>
    <xdr:clientData/>
  </xdr:twoCellAnchor>
  <xdr:twoCellAnchor editAs="oneCell">
    <xdr:from>
      <xdr:col>2</xdr:col>
      <xdr:colOff>98425</xdr:colOff>
      <xdr:row>17</xdr:row>
      <xdr:rowOff>57150</xdr:rowOff>
    </xdr:from>
    <xdr:to>
      <xdr:col>6</xdr:col>
      <xdr:colOff>209168</xdr:colOff>
      <xdr:row>19</xdr:row>
      <xdr:rowOff>136463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662" t="7548" r="2493" b="12580"/>
        <a:stretch>
          <a:fillRect/>
        </a:stretch>
      </xdr:blipFill>
      <xdr:spPr>
        <a:xfrm>
          <a:off x="3022600" y="3638550"/>
          <a:ext cx="2930143" cy="403163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15</xdr:row>
      <xdr:rowOff>76199</xdr:rowOff>
    </xdr:from>
    <xdr:to>
      <xdr:col>5</xdr:col>
      <xdr:colOff>66675</xdr:colOff>
      <xdr:row>17</xdr:row>
      <xdr:rowOff>85725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 flipV="1">
          <a:off x="5324475" y="3333749"/>
          <a:ext cx="485775" cy="33337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800100</xdr:colOff>
      <xdr:row>19</xdr:row>
      <xdr:rowOff>123825</xdr:rowOff>
    </xdr:from>
    <xdr:to>
      <xdr:col>2</xdr:col>
      <xdr:colOff>238125</xdr:colOff>
      <xdr:row>22</xdr:row>
      <xdr:rowOff>142875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 flipV="1">
          <a:off x="2876550" y="4029075"/>
          <a:ext cx="285750" cy="504825"/>
        </a:xfrm>
        <a:prstGeom prst="line">
          <a:avLst/>
        </a:prstGeom>
        <a:noFill/>
        <a:ln w="19050">
          <a:solidFill>
            <a:srgbClr val="000000"/>
          </a:solidFill>
          <a:prstDash val="solid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447675</xdr:colOff>
      <xdr:row>22</xdr:row>
      <xdr:rowOff>133350</xdr:rowOff>
    </xdr:from>
    <xdr:to>
      <xdr:col>1</xdr:col>
      <xdr:colOff>495299</xdr:colOff>
      <xdr:row>25</xdr:row>
      <xdr:rowOff>123825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2524125" y="4524375"/>
          <a:ext cx="47624" cy="476250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6</xdr:col>
      <xdr:colOff>457199</xdr:colOff>
      <xdr:row>16</xdr:row>
      <xdr:rowOff>114300</xdr:rowOff>
    </xdr:from>
    <xdr:to>
      <xdr:col>6</xdr:col>
      <xdr:colOff>504825</xdr:colOff>
      <xdr:row>20</xdr:row>
      <xdr:rowOff>19050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 flipH="1" flipV="1">
          <a:off x="6200774" y="3533775"/>
          <a:ext cx="47626" cy="552450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19050</xdr:colOff>
      <xdr:row>1</xdr:row>
      <xdr:rowOff>1</xdr:rowOff>
    </xdr:from>
    <xdr:to>
      <xdr:col>9</xdr:col>
      <xdr:colOff>466725</xdr:colOff>
      <xdr:row>12</xdr:row>
      <xdr:rowOff>123825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</xdr:row>
          <xdr:rowOff>28575</xdr:rowOff>
        </xdr:from>
        <xdr:to>
          <xdr:col>1</xdr:col>
          <xdr:colOff>219075</xdr:colOff>
          <xdr:row>3</xdr:row>
          <xdr:rowOff>333375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28575</xdr:rowOff>
        </xdr:from>
        <xdr:to>
          <xdr:col>1</xdr:col>
          <xdr:colOff>219075</xdr:colOff>
          <xdr:row>4</xdr:row>
          <xdr:rowOff>333375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</xdr:row>
          <xdr:rowOff>28575</xdr:rowOff>
        </xdr:from>
        <xdr:to>
          <xdr:col>1</xdr:col>
          <xdr:colOff>219075</xdr:colOff>
          <xdr:row>5</xdr:row>
          <xdr:rowOff>333375</xdr:rowOff>
        </xdr:to>
        <xdr:sp macro="" textlink="">
          <xdr:nvSpPr>
            <xdr:cNvPr id="3075" name="Spinner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117475</xdr:colOff>
      <xdr:row>23</xdr:row>
      <xdr:rowOff>0</xdr:rowOff>
    </xdr:from>
    <xdr:to>
      <xdr:col>8</xdr:col>
      <xdr:colOff>304255</xdr:colOff>
      <xdr:row>25</xdr:row>
      <xdr:rowOff>107883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65" t="7144" r="1747" b="11906"/>
        <a:stretch>
          <a:fillRect/>
        </a:stretch>
      </xdr:blipFill>
      <xdr:spPr>
        <a:xfrm>
          <a:off x="3032125" y="4543425"/>
          <a:ext cx="4234905" cy="431733"/>
        </a:xfrm>
        <a:prstGeom prst="rect">
          <a:avLst/>
        </a:prstGeom>
      </xdr:spPr>
    </xdr:pic>
    <xdr:clientData/>
  </xdr:twoCellAnchor>
  <xdr:twoCellAnchor editAs="oneCell">
    <xdr:from>
      <xdr:col>2</xdr:col>
      <xdr:colOff>222250</xdr:colOff>
      <xdr:row>20</xdr:row>
      <xdr:rowOff>47625</xdr:rowOff>
    </xdr:from>
    <xdr:to>
      <xdr:col>8</xdr:col>
      <xdr:colOff>37602</xdr:colOff>
      <xdr:row>22</xdr:row>
      <xdr:rowOff>136462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273" t="7408" r="1910" b="12347"/>
        <a:stretch>
          <a:fillRect/>
        </a:stretch>
      </xdr:blipFill>
      <xdr:spPr>
        <a:xfrm>
          <a:off x="3136900" y="4105275"/>
          <a:ext cx="3863477" cy="412687"/>
        </a:xfrm>
        <a:prstGeom prst="rect">
          <a:avLst/>
        </a:prstGeom>
      </xdr:spPr>
    </xdr:pic>
    <xdr:clientData/>
  </xdr:twoCellAnchor>
  <xdr:twoCellAnchor editAs="oneCell">
    <xdr:from>
      <xdr:col>2</xdr:col>
      <xdr:colOff>212725</xdr:colOff>
      <xdr:row>16</xdr:row>
      <xdr:rowOff>85725</xdr:rowOff>
    </xdr:from>
    <xdr:to>
      <xdr:col>6</xdr:col>
      <xdr:colOff>56802</xdr:colOff>
      <xdr:row>20</xdr:row>
      <xdr:rowOff>3092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820" t="5715" r="2731" b="9525"/>
        <a:stretch>
          <a:fillRect/>
        </a:stretch>
      </xdr:blipFill>
      <xdr:spPr>
        <a:xfrm>
          <a:off x="3127375" y="3495675"/>
          <a:ext cx="2663477" cy="565067"/>
        </a:xfrm>
        <a:prstGeom prst="rect">
          <a:avLst/>
        </a:prstGeom>
      </xdr:spPr>
    </xdr:pic>
    <xdr:clientData/>
  </xdr:twoCellAnchor>
  <xdr:twoCellAnchor editAs="oneCell">
    <xdr:from>
      <xdr:col>0</xdr:col>
      <xdr:colOff>60325</xdr:colOff>
      <xdr:row>9</xdr:row>
      <xdr:rowOff>133350</xdr:rowOff>
    </xdr:from>
    <xdr:to>
      <xdr:col>1</xdr:col>
      <xdr:colOff>514019</xdr:colOff>
      <xdr:row>12</xdr:row>
      <xdr:rowOff>79308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919" t="7144" r="2878" b="11906"/>
        <a:stretch>
          <a:fillRect/>
        </a:stretch>
      </xdr:blipFill>
      <xdr:spPr>
        <a:xfrm>
          <a:off x="60325" y="2409825"/>
          <a:ext cx="2520619" cy="431733"/>
        </a:xfrm>
        <a:prstGeom prst="rect">
          <a:avLst/>
        </a:prstGeom>
      </xdr:spPr>
    </xdr:pic>
    <xdr:clientData/>
  </xdr:twoCellAnchor>
  <xdr:twoCellAnchor>
    <xdr:from>
      <xdr:col>0</xdr:col>
      <xdr:colOff>1971675</xdr:colOff>
      <xdr:row>12</xdr:row>
      <xdr:rowOff>38099</xdr:rowOff>
    </xdr:from>
    <xdr:to>
      <xdr:col>1</xdr:col>
      <xdr:colOff>342900</xdr:colOff>
      <xdr:row>15</xdr:row>
      <xdr:rowOff>95249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971675" y="2800349"/>
          <a:ext cx="438150" cy="542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828674</xdr:colOff>
      <xdr:row>19</xdr:row>
      <xdr:rowOff>104775</xdr:rowOff>
    </xdr:from>
    <xdr:to>
      <xdr:col>2</xdr:col>
      <xdr:colOff>238123</xdr:colOff>
      <xdr:row>21</xdr:row>
      <xdr:rowOff>9525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 flipV="1">
          <a:off x="2895599" y="4000500"/>
          <a:ext cx="257174" cy="228600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809622</xdr:colOff>
      <xdr:row>22</xdr:row>
      <xdr:rowOff>57148</xdr:rowOff>
    </xdr:from>
    <xdr:to>
      <xdr:col>2</xdr:col>
      <xdr:colOff>133350</xdr:colOff>
      <xdr:row>23</xdr:row>
      <xdr:rowOff>123824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 flipV="1">
          <a:off x="2876547" y="4438648"/>
          <a:ext cx="171453" cy="22860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800098</xdr:colOff>
      <xdr:row>16</xdr:row>
      <xdr:rowOff>95249</xdr:rowOff>
    </xdr:from>
    <xdr:to>
      <xdr:col>2</xdr:col>
      <xdr:colOff>238124</xdr:colOff>
      <xdr:row>17</xdr:row>
      <xdr:rowOff>47625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 flipH="1" flipV="1">
          <a:off x="2867023" y="3505199"/>
          <a:ext cx="285751" cy="114301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9</xdr:col>
      <xdr:colOff>447675</xdr:colOff>
      <xdr:row>12</xdr:row>
      <xdr:rowOff>133349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</xdr:row>
          <xdr:rowOff>28575</xdr:rowOff>
        </xdr:from>
        <xdr:to>
          <xdr:col>1</xdr:col>
          <xdr:colOff>219075</xdr:colOff>
          <xdr:row>3</xdr:row>
          <xdr:rowOff>333375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28575</xdr:rowOff>
        </xdr:from>
        <xdr:to>
          <xdr:col>1</xdr:col>
          <xdr:colOff>219075</xdr:colOff>
          <xdr:row>4</xdr:row>
          <xdr:rowOff>333375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</xdr:row>
          <xdr:rowOff>28575</xdr:rowOff>
        </xdr:from>
        <xdr:to>
          <xdr:col>1</xdr:col>
          <xdr:colOff>219075</xdr:colOff>
          <xdr:row>5</xdr:row>
          <xdr:rowOff>333375</xdr:rowOff>
        </xdr:to>
        <xdr:sp macro="" textlink="">
          <xdr:nvSpPr>
            <xdr:cNvPr id="4099" name="Spinner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L34" sqref="L34"/>
    </sheetView>
  </sheetViews>
  <sheetFormatPr defaultRowHeight="12.75" x14ac:dyDescent="0.2"/>
  <cols>
    <col min="1" max="1" width="31.140625" customWidth="1"/>
    <col min="2" max="2" width="12.7109375" customWidth="1"/>
    <col min="3" max="6" width="10.5703125" customWidth="1"/>
    <col min="7" max="7" width="10.5703125" bestFit="1" customWidth="1"/>
    <col min="8" max="8" width="7.85546875" bestFit="1" customWidth="1"/>
    <col min="9" max="9" width="7.85546875" customWidth="1"/>
    <col min="10" max="10" width="7.7109375" customWidth="1"/>
  </cols>
  <sheetData>
    <row r="1" spans="1:11" ht="26.25" customHeight="1" x14ac:dyDescent="0.2">
      <c r="A1" s="14" t="s">
        <v>3</v>
      </c>
      <c r="B1" s="12" t="s">
        <v>4</v>
      </c>
      <c r="C1" s="15"/>
      <c r="D1" s="12"/>
      <c r="G1" s="11"/>
      <c r="I1" s="11"/>
      <c r="J1" s="12"/>
    </row>
    <row r="2" spans="1:11" ht="12.75" customHeight="1" x14ac:dyDescent="0.2"/>
    <row r="3" spans="1:11" x14ac:dyDescent="0.2">
      <c r="A3" s="1" t="s">
        <v>0</v>
      </c>
      <c r="B3" s="2"/>
      <c r="D3" s="5"/>
    </row>
    <row r="4" spans="1:11" ht="30" customHeight="1" x14ac:dyDescent="0.2">
      <c r="A4" s="3" t="s">
        <v>5</v>
      </c>
      <c r="B4" s="19">
        <f>C4*50</f>
        <v>1000</v>
      </c>
      <c r="C4" s="20">
        <v>20</v>
      </c>
      <c r="D4" s="5"/>
    </row>
    <row r="5" spans="1:11" ht="30" customHeight="1" x14ac:dyDescent="0.2">
      <c r="A5" t="s">
        <v>6</v>
      </c>
      <c r="B5" s="4">
        <f>C5/100</f>
        <v>0.06</v>
      </c>
      <c r="C5" s="20">
        <v>6</v>
      </c>
      <c r="D5" s="7" t="s">
        <v>11</v>
      </c>
    </row>
    <row r="6" spans="1:11" ht="30" customHeight="1" x14ac:dyDescent="0.2">
      <c r="A6" t="s">
        <v>7</v>
      </c>
      <c r="B6" s="6">
        <f>C6</f>
        <v>5</v>
      </c>
      <c r="C6" s="20">
        <v>5</v>
      </c>
      <c r="D6" s="5"/>
    </row>
    <row r="7" spans="1:11" x14ac:dyDescent="0.2">
      <c r="C7" s="7"/>
      <c r="E7" s="7"/>
      <c r="F7" s="7"/>
      <c r="G7" s="7"/>
      <c r="H7" s="7"/>
    </row>
    <row r="8" spans="1:11" x14ac:dyDescent="0.2">
      <c r="C8" s="7"/>
      <c r="E8" s="7"/>
      <c r="F8" s="7"/>
      <c r="G8" s="7"/>
      <c r="H8" s="7"/>
    </row>
    <row r="9" spans="1:11" x14ac:dyDescent="0.2">
      <c r="C9" s="7"/>
      <c r="E9" s="7"/>
      <c r="F9" s="7"/>
      <c r="G9" s="7"/>
      <c r="H9" s="7"/>
    </row>
    <row r="10" spans="1:11" x14ac:dyDescent="0.2">
      <c r="C10" s="7"/>
      <c r="E10" s="7"/>
      <c r="F10" s="7"/>
      <c r="G10" s="7"/>
      <c r="H10" s="7"/>
    </row>
    <row r="11" spans="1:11" x14ac:dyDescent="0.2">
      <c r="C11" s="7"/>
      <c r="E11" s="7"/>
      <c r="F11" s="7"/>
      <c r="G11" s="7"/>
      <c r="H11" s="7"/>
    </row>
    <row r="12" spans="1:11" x14ac:dyDescent="0.2">
      <c r="C12" s="7"/>
      <c r="E12" s="7"/>
      <c r="F12" s="7"/>
      <c r="G12" s="7"/>
      <c r="H12" s="7"/>
    </row>
    <row r="13" spans="1:11" x14ac:dyDescent="0.2">
      <c r="C13" s="7"/>
      <c r="E13" s="7"/>
      <c r="F13" s="7"/>
      <c r="G13" s="7"/>
      <c r="H13" s="7"/>
    </row>
    <row r="14" spans="1:11" x14ac:dyDescent="0.2">
      <c r="A14" s="1" t="s">
        <v>8</v>
      </c>
      <c r="B14" s="8"/>
    </row>
    <row r="15" spans="1:11" x14ac:dyDescent="0.2">
      <c r="A15" s="17" t="s">
        <v>1</v>
      </c>
      <c r="B15" s="18">
        <v>0</v>
      </c>
      <c r="C15" s="9">
        <v>1</v>
      </c>
      <c r="D15" s="18">
        <v>2</v>
      </c>
      <c r="E15" s="9">
        <v>3</v>
      </c>
      <c r="F15" s="18">
        <v>4</v>
      </c>
      <c r="G15" s="9">
        <v>5</v>
      </c>
      <c r="K15" s="3"/>
    </row>
    <row r="16" spans="1:11" x14ac:dyDescent="0.2">
      <c r="A16" t="s">
        <v>2</v>
      </c>
      <c r="B16" s="7"/>
      <c r="C16" s="7"/>
      <c r="D16" s="7"/>
      <c r="E16" s="7"/>
      <c r="F16" s="7"/>
      <c r="G16" s="7">
        <f>B4</f>
        <v>1000</v>
      </c>
      <c r="H16" s="7"/>
      <c r="I16" s="7"/>
      <c r="J16" s="7"/>
      <c r="K16" s="3"/>
    </row>
    <row r="17" spans="1:11" x14ac:dyDescent="0.2">
      <c r="A17" s="21" t="s">
        <v>16</v>
      </c>
      <c r="B17" s="7"/>
      <c r="C17" s="7"/>
      <c r="D17" s="7"/>
      <c r="E17" s="7"/>
      <c r="F17" s="7"/>
      <c r="G17" s="16">
        <f t="shared" ref="G17" si="0">G16/((1+$B$5)^G15)</f>
        <v>747.25817286605684</v>
      </c>
      <c r="H17" s="7"/>
      <c r="I17" s="7"/>
      <c r="J17" s="7"/>
      <c r="K17" s="3"/>
    </row>
    <row r="18" spans="1:11" x14ac:dyDescent="0.2">
      <c r="C18" s="7"/>
      <c r="D18" s="7"/>
      <c r="E18" s="7"/>
      <c r="F18" s="7"/>
      <c r="G18" s="7"/>
      <c r="H18" s="7"/>
      <c r="I18" s="7"/>
      <c r="J18" s="7"/>
      <c r="K18" s="10"/>
    </row>
    <row r="19" spans="1:11" x14ac:dyDescent="0.2">
      <c r="A19" s="1" t="s">
        <v>9</v>
      </c>
      <c r="C19" s="7"/>
      <c r="D19" s="7"/>
      <c r="E19" s="7"/>
      <c r="F19" s="7"/>
      <c r="G19" s="7"/>
      <c r="H19" s="7"/>
      <c r="I19" s="7"/>
      <c r="J19" s="7"/>
      <c r="K19" s="10"/>
    </row>
    <row r="20" spans="1:11" x14ac:dyDescent="0.2">
      <c r="A20" t="s">
        <v>4</v>
      </c>
      <c r="B20" s="16">
        <f>B4/((1+B5)^B6)</f>
        <v>747.25817286605684</v>
      </c>
      <c r="C20" s="7"/>
      <c r="D20" s="7"/>
      <c r="E20" s="7"/>
      <c r="F20" s="7"/>
      <c r="G20" s="7"/>
      <c r="H20" s="7"/>
      <c r="I20" s="7"/>
      <c r="J20" s="7"/>
      <c r="K20" s="10"/>
    </row>
    <row r="21" spans="1:11" x14ac:dyDescent="0.2">
      <c r="C21" s="7"/>
      <c r="D21" s="7"/>
      <c r="E21" s="7"/>
      <c r="F21" s="7"/>
      <c r="G21" s="7"/>
      <c r="H21" s="7"/>
      <c r="I21" s="7"/>
      <c r="J21" s="7"/>
      <c r="K21" s="10"/>
    </row>
    <row r="22" spans="1:11" x14ac:dyDescent="0.2">
      <c r="A22" s="1" t="s">
        <v>10</v>
      </c>
      <c r="C22" s="7"/>
      <c r="D22" s="7"/>
      <c r="E22" s="7"/>
      <c r="F22" s="7"/>
      <c r="G22" s="7"/>
      <c r="H22" s="7"/>
      <c r="I22" s="7"/>
      <c r="J22" s="7"/>
      <c r="K22" s="10"/>
    </row>
    <row r="23" spans="1:11" x14ac:dyDescent="0.2">
      <c r="A23" t="s">
        <v>4</v>
      </c>
      <c r="B23" s="16">
        <f>-PV(B5,B6,0,B4)</f>
        <v>747.25817286605684</v>
      </c>
      <c r="D23" s="7"/>
      <c r="E23" s="7"/>
      <c r="F23" s="7"/>
      <c r="G23" s="7"/>
      <c r="H23" s="7"/>
      <c r="I23" s="7"/>
      <c r="J23" s="7"/>
      <c r="K23" s="10"/>
    </row>
    <row r="24" spans="1:11" x14ac:dyDescent="0.2">
      <c r="B24" s="13"/>
    </row>
  </sheetData>
  <phoneticPr fontId="0" type="noConversion"/>
  <printOptions gridLines="1"/>
  <pageMargins left="0.75" right="0.75" top="1" bottom="1" header="0.5" footer="0.5"/>
  <pageSetup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1</xdr:col>
                    <xdr:colOff>47625</xdr:colOff>
                    <xdr:row>3</xdr:row>
                    <xdr:rowOff>28575</xdr:rowOff>
                  </from>
                  <to>
                    <xdr:col>1</xdr:col>
                    <xdr:colOff>219075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Spinner 4">
              <controlPr defaultSize="0" autoPict="0">
                <anchor moveWithCells="1" sizeWithCells="1">
                  <from>
                    <xdr:col>1</xdr:col>
                    <xdr:colOff>47625</xdr:colOff>
                    <xdr:row>4</xdr:row>
                    <xdr:rowOff>28575</xdr:rowOff>
                  </from>
                  <to>
                    <xdr:col>1</xdr:col>
                    <xdr:colOff>219075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Spinner 5">
              <controlPr defaultSize="0" autoPict="0">
                <anchor moveWithCells="1" sizeWithCells="1">
                  <from>
                    <xdr:col>1</xdr:col>
                    <xdr:colOff>47625</xdr:colOff>
                    <xdr:row>5</xdr:row>
                    <xdr:rowOff>28575</xdr:rowOff>
                  </from>
                  <to>
                    <xdr:col>1</xdr:col>
                    <xdr:colOff>219075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workbookViewId="0">
      <selection activeCell="M37" sqref="M37"/>
    </sheetView>
  </sheetViews>
  <sheetFormatPr defaultRowHeight="12.75" x14ac:dyDescent="0.2"/>
  <cols>
    <col min="1" max="1" width="31" customWidth="1"/>
    <col min="2" max="2" width="12.7109375" customWidth="1"/>
    <col min="3" max="6" width="10.5703125" customWidth="1"/>
    <col min="7" max="7" width="10.5703125" bestFit="1" customWidth="1"/>
    <col min="8" max="9" width="7.85546875" bestFit="1" customWidth="1"/>
    <col min="10" max="10" width="10.5703125" bestFit="1" customWidth="1"/>
  </cols>
  <sheetData>
    <row r="1" spans="1:11" ht="26.25" customHeight="1" x14ac:dyDescent="0.2">
      <c r="A1" s="14" t="s">
        <v>3</v>
      </c>
      <c r="B1" s="12" t="s">
        <v>12</v>
      </c>
      <c r="C1" s="15"/>
      <c r="D1" s="12"/>
      <c r="G1" s="11"/>
      <c r="I1" s="11"/>
      <c r="J1" s="12"/>
    </row>
    <row r="2" spans="1:11" ht="12.75" customHeight="1" x14ac:dyDescent="0.2"/>
    <row r="3" spans="1:11" x14ac:dyDescent="0.2">
      <c r="A3" s="1" t="s">
        <v>0</v>
      </c>
      <c r="B3" s="2"/>
      <c r="D3" s="5"/>
    </row>
    <row r="4" spans="1:11" ht="30" customHeight="1" x14ac:dyDescent="0.2">
      <c r="A4" s="3" t="s">
        <v>5</v>
      </c>
      <c r="B4" s="19">
        <f>C4*50+47.26</f>
        <v>747.26</v>
      </c>
      <c r="C4" s="20">
        <v>14</v>
      </c>
      <c r="D4" s="5"/>
    </row>
    <row r="5" spans="1:11" ht="29.25" customHeight="1" x14ac:dyDescent="0.2">
      <c r="A5" t="s">
        <v>6</v>
      </c>
      <c r="B5" s="4">
        <f>C5/100</f>
        <v>0.06</v>
      </c>
      <c r="C5" s="20">
        <v>6</v>
      </c>
      <c r="D5" s="5"/>
    </row>
    <row r="6" spans="1:11" ht="30" customHeight="1" x14ac:dyDescent="0.2">
      <c r="A6" t="s">
        <v>7</v>
      </c>
      <c r="B6" s="6">
        <f>C6</f>
        <v>5</v>
      </c>
      <c r="C6" s="20">
        <v>5</v>
      </c>
      <c r="D6" s="5"/>
    </row>
    <row r="7" spans="1:11" x14ac:dyDescent="0.2">
      <c r="C7" s="7"/>
      <c r="E7" s="7"/>
      <c r="F7" s="7"/>
      <c r="G7" s="7"/>
      <c r="H7" s="7"/>
    </row>
    <row r="8" spans="1:11" x14ac:dyDescent="0.2">
      <c r="C8" s="7"/>
      <c r="E8" s="7"/>
      <c r="F8" s="7"/>
      <c r="G8" s="7"/>
      <c r="H8" s="7"/>
    </row>
    <row r="9" spans="1:11" x14ac:dyDescent="0.2">
      <c r="C9" s="7"/>
      <c r="E9" s="7"/>
      <c r="F9" s="7"/>
      <c r="G9" s="7"/>
      <c r="H9" s="7"/>
    </row>
    <row r="10" spans="1:11" x14ac:dyDescent="0.2">
      <c r="C10" s="7"/>
      <c r="E10" s="7"/>
      <c r="F10" s="7"/>
      <c r="G10" s="7"/>
      <c r="H10" s="7"/>
    </row>
    <row r="11" spans="1:11" x14ac:dyDescent="0.2">
      <c r="C11" s="7"/>
      <c r="E11" s="7"/>
      <c r="F11" s="7"/>
      <c r="G11" s="7"/>
      <c r="H11" s="7"/>
    </row>
    <row r="12" spans="1:11" x14ac:dyDescent="0.2">
      <c r="C12" s="7"/>
      <c r="E12" s="7"/>
      <c r="F12" s="7"/>
      <c r="G12" s="7"/>
      <c r="H12" s="7"/>
    </row>
    <row r="13" spans="1:11" x14ac:dyDescent="0.2">
      <c r="C13" s="7"/>
      <c r="E13" s="7"/>
      <c r="F13" s="7"/>
      <c r="G13" s="7"/>
      <c r="H13" s="7"/>
    </row>
    <row r="14" spans="1:11" x14ac:dyDescent="0.2">
      <c r="A14" s="1" t="s">
        <v>13</v>
      </c>
      <c r="B14" s="8"/>
    </row>
    <row r="15" spans="1:11" x14ac:dyDescent="0.2">
      <c r="A15" s="17" t="s">
        <v>1</v>
      </c>
      <c r="B15" s="18">
        <v>0</v>
      </c>
      <c r="C15" s="9">
        <v>1</v>
      </c>
      <c r="D15" s="18">
        <v>2</v>
      </c>
      <c r="E15" s="9">
        <v>3</v>
      </c>
      <c r="F15" s="18">
        <v>4</v>
      </c>
      <c r="G15" s="9">
        <v>5</v>
      </c>
      <c r="K15" s="3"/>
    </row>
    <row r="16" spans="1:11" x14ac:dyDescent="0.2">
      <c r="A16" t="s">
        <v>2</v>
      </c>
      <c r="B16" s="7">
        <f>B4</f>
        <v>747.26</v>
      </c>
      <c r="C16" s="7"/>
      <c r="D16" s="7"/>
      <c r="E16" s="7"/>
      <c r="F16" s="7"/>
      <c r="G16" s="7"/>
      <c r="H16" s="7"/>
      <c r="I16" s="7"/>
      <c r="J16" s="7"/>
      <c r="K16" s="3"/>
    </row>
    <row r="17" spans="1:11" x14ac:dyDescent="0.2">
      <c r="A17" s="21" t="s">
        <v>17</v>
      </c>
      <c r="B17" s="16">
        <f t="shared" ref="B17" si="0">B16*(1+$B$5)^($B$6-B15)</f>
        <v>1000.0024451173764</v>
      </c>
      <c r="C17" s="7"/>
      <c r="D17" s="7"/>
      <c r="E17" s="7"/>
      <c r="F17" s="7"/>
      <c r="G17" s="7"/>
      <c r="H17" s="7"/>
      <c r="I17" s="7"/>
      <c r="J17" s="7"/>
      <c r="K17" s="3"/>
    </row>
    <row r="18" spans="1:11" x14ac:dyDescent="0.2">
      <c r="C18" s="7"/>
      <c r="D18" s="7" t="s">
        <v>11</v>
      </c>
      <c r="E18" s="7"/>
      <c r="F18" s="7"/>
      <c r="G18" s="7"/>
      <c r="H18" s="7"/>
      <c r="I18" s="7"/>
      <c r="J18" s="7"/>
      <c r="K18" s="10"/>
    </row>
    <row r="19" spans="1:11" x14ac:dyDescent="0.2">
      <c r="A19" s="1" t="s">
        <v>14</v>
      </c>
      <c r="C19" s="7"/>
      <c r="D19" s="7"/>
      <c r="E19" s="7"/>
      <c r="F19" s="7"/>
      <c r="G19" s="7"/>
      <c r="H19" s="7"/>
      <c r="I19" s="7"/>
      <c r="J19" s="7"/>
      <c r="K19" s="10"/>
    </row>
    <row r="20" spans="1:11" x14ac:dyDescent="0.2">
      <c r="A20" t="s">
        <v>12</v>
      </c>
      <c r="B20" s="16">
        <f>B4*(1+B5)^B6</f>
        <v>1000.0024451173764</v>
      </c>
      <c r="C20" s="7"/>
      <c r="D20" s="7"/>
      <c r="E20" s="7"/>
      <c r="F20" s="7"/>
      <c r="G20" s="7"/>
      <c r="H20" s="7"/>
      <c r="I20" s="7"/>
      <c r="J20" s="7"/>
      <c r="K20" s="10"/>
    </row>
    <row r="21" spans="1:11" x14ac:dyDescent="0.2">
      <c r="C21" s="7"/>
      <c r="D21" s="7"/>
      <c r="E21" s="7"/>
      <c r="F21" s="7"/>
      <c r="G21" s="7"/>
      <c r="H21" s="7"/>
      <c r="I21" s="7"/>
      <c r="J21" s="7"/>
      <c r="K21" s="10"/>
    </row>
    <row r="22" spans="1:11" x14ac:dyDescent="0.2">
      <c r="A22" s="1" t="s">
        <v>15</v>
      </c>
      <c r="C22" s="7"/>
      <c r="D22" s="7"/>
      <c r="E22" s="7"/>
      <c r="F22" s="7"/>
      <c r="G22" s="7"/>
      <c r="H22" s="7"/>
      <c r="I22" s="7"/>
      <c r="J22" s="7"/>
      <c r="K22" s="10"/>
    </row>
    <row r="23" spans="1:11" x14ac:dyDescent="0.2">
      <c r="A23" t="s">
        <v>12</v>
      </c>
      <c r="B23" s="16">
        <f>-FV(B5,B6,0,B4)</f>
        <v>1000.0024451173764</v>
      </c>
      <c r="D23" s="7"/>
      <c r="E23" s="7"/>
      <c r="F23" s="7"/>
      <c r="G23" s="7"/>
      <c r="H23" s="7"/>
      <c r="I23" s="7"/>
      <c r="J23" s="7"/>
      <c r="K23" s="10"/>
    </row>
    <row r="24" spans="1:11" x14ac:dyDescent="0.2">
      <c r="B24" s="13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autoPict="0">
                <anchor moveWithCells="1" sizeWithCells="1">
                  <from>
                    <xdr:col>1</xdr:col>
                    <xdr:colOff>47625</xdr:colOff>
                    <xdr:row>3</xdr:row>
                    <xdr:rowOff>28575</xdr:rowOff>
                  </from>
                  <to>
                    <xdr:col>1</xdr:col>
                    <xdr:colOff>219075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1</xdr:col>
                    <xdr:colOff>47625</xdr:colOff>
                    <xdr:row>4</xdr:row>
                    <xdr:rowOff>28575</xdr:rowOff>
                  </from>
                  <to>
                    <xdr:col>1</xdr:col>
                    <xdr:colOff>219075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Spinner 3">
              <controlPr defaultSize="0" autoPict="0">
                <anchor moveWithCells="1" sizeWithCells="1">
                  <from>
                    <xdr:col>1</xdr:col>
                    <xdr:colOff>47625</xdr:colOff>
                    <xdr:row>5</xdr:row>
                    <xdr:rowOff>28575</xdr:rowOff>
                  </from>
                  <to>
                    <xdr:col>1</xdr:col>
                    <xdr:colOff>219075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workbookViewId="0">
      <selection activeCell="J36" sqref="J36"/>
    </sheetView>
  </sheetViews>
  <sheetFormatPr defaultRowHeight="12.75" x14ac:dyDescent="0.2"/>
  <cols>
    <col min="1" max="1" width="31.140625" customWidth="1"/>
    <col min="2" max="2" width="12.7109375" customWidth="1"/>
    <col min="3" max="6" width="10.5703125" customWidth="1"/>
    <col min="7" max="7" width="10.5703125" bestFit="1" customWidth="1"/>
    <col min="8" max="8" width="7.85546875" bestFit="1" customWidth="1"/>
    <col min="9" max="9" width="7.85546875" customWidth="1"/>
    <col min="10" max="10" width="7.7109375" customWidth="1"/>
  </cols>
  <sheetData>
    <row r="1" spans="1:11" ht="26.25" customHeight="1" x14ac:dyDescent="0.2">
      <c r="A1" s="14" t="s">
        <v>3</v>
      </c>
      <c r="B1" s="12" t="s">
        <v>4</v>
      </c>
      <c r="C1" s="15"/>
      <c r="D1" s="12"/>
      <c r="G1" s="11"/>
      <c r="I1" s="11"/>
      <c r="J1" s="12"/>
    </row>
    <row r="2" spans="1:11" ht="12.75" customHeight="1" x14ac:dyDescent="0.2"/>
    <row r="3" spans="1:11" x14ac:dyDescent="0.2">
      <c r="A3" s="1" t="s">
        <v>0</v>
      </c>
      <c r="B3" s="2"/>
      <c r="D3" s="5"/>
    </row>
    <row r="4" spans="1:11" ht="30" customHeight="1" x14ac:dyDescent="0.2">
      <c r="A4" s="3" t="s">
        <v>5</v>
      </c>
      <c r="B4" s="19">
        <f>C4*50 + 23.48</f>
        <v>1673.48</v>
      </c>
      <c r="C4" s="20">
        <v>33</v>
      </c>
      <c r="D4" s="5"/>
    </row>
    <row r="5" spans="1:11" ht="30" customHeight="1" x14ac:dyDescent="0.2">
      <c r="A5" t="s">
        <v>6</v>
      </c>
      <c r="B5" s="4">
        <f>C5/100 + 0.008</f>
        <v>7.8000000000000014E-2</v>
      </c>
      <c r="C5" s="20">
        <v>7</v>
      </c>
      <c r="D5" s="7" t="s">
        <v>11</v>
      </c>
    </row>
    <row r="6" spans="1:11" ht="30" customHeight="1" x14ac:dyDescent="0.2">
      <c r="A6" t="s">
        <v>7</v>
      </c>
      <c r="B6" s="6">
        <f>C6</f>
        <v>4</v>
      </c>
      <c r="C6" s="20">
        <v>4</v>
      </c>
      <c r="D6" s="5"/>
    </row>
    <row r="7" spans="1:11" x14ac:dyDescent="0.2">
      <c r="C7" s="7"/>
      <c r="E7" s="7"/>
      <c r="F7" s="7"/>
      <c r="G7" s="7"/>
      <c r="H7" s="7"/>
    </row>
    <row r="8" spans="1:11" x14ac:dyDescent="0.2">
      <c r="C8" s="7"/>
      <c r="E8" s="7"/>
      <c r="F8" s="7"/>
      <c r="G8" s="7"/>
      <c r="H8" s="7"/>
    </row>
    <row r="9" spans="1:11" x14ac:dyDescent="0.2">
      <c r="C9" s="7"/>
      <c r="E9" s="7"/>
      <c r="F9" s="7"/>
      <c r="G9" s="7"/>
      <c r="H9" s="7"/>
    </row>
    <row r="10" spans="1:11" x14ac:dyDescent="0.2">
      <c r="C10" s="7"/>
      <c r="E10" s="7"/>
      <c r="F10" s="7"/>
      <c r="G10" s="7"/>
      <c r="H10" s="7"/>
    </row>
    <row r="11" spans="1:11" x14ac:dyDescent="0.2">
      <c r="C11" s="7"/>
      <c r="E11" s="7"/>
      <c r="F11" s="7"/>
      <c r="G11" s="7"/>
      <c r="H11" s="7"/>
    </row>
    <row r="12" spans="1:11" x14ac:dyDescent="0.2">
      <c r="C12" s="7"/>
      <c r="E12" s="7"/>
      <c r="F12" s="7"/>
      <c r="G12" s="7"/>
      <c r="H12" s="7"/>
    </row>
    <row r="13" spans="1:11" x14ac:dyDescent="0.2">
      <c r="C13" s="7"/>
      <c r="E13" s="7"/>
      <c r="F13" s="7"/>
      <c r="G13" s="7"/>
      <c r="H13" s="7"/>
    </row>
    <row r="14" spans="1:11" x14ac:dyDescent="0.2">
      <c r="A14" s="1" t="s">
        <v>8</v>
      </c>
      <c r="B14" s="8"/>
    </row>
    <row r="15" spans="1:11" x14ac:dyDescent="0.2">
      <c r="A15" s="17" t="s">
        <v>1</v>
      </c>
      <c r="B15" s="18">
        <v>0</v>
      </c>
      <c r="C15" s="9">
        <v>1</v>
      </c>
      <c r="D15" s="18">
        <v>2</v>
      </c>
      <c r="E15" s="9">
        <v>3</v>
      </c>
      <c r="F15" s="18">
        <v>4</v>
      </c>
      <c r="G15" s="9">
        <v>5</v>
      </c>
      <c r="K15" s="3"/>
    </row>
    <row r="16" spans="1:11" x14ac:dyDescent="0.2">
      <c r="A16" t="s">
        <v>2</v>
      </c>
      <c r="B16" s="7"/>
      <c r="C16" s="7"/>
      <c r="D16" s="7"/>
      <c r="E16" s="7"/>
      <c r="F16" s="7">
        <f>B4</f>
        <v>1673.48</v>
      </c>
      <c r="H16" s="7"/>
      <c r="I16" s="7"/>
      <c r="J16" s="7"/>
      <c r="K16" s="3"/>
    </row>
    <row r="17" spans="1:11" x14ac:dyDescent="0.2">
      <c r="A17" s="21" t="s">
        <v>16</v>
      </c>
      <c r="B17" s="7"/>
      <c r="C17" s="7"/>
      <c r="D17" s="7"/>
      <c r="E17" s="7"/>
      <c r="F17" s="16">
        <f>F16/((1+$B$5)^F15)</f>
        <v>1239.2116367984106</v>
      </c>
      <c r="H17" s="7"/>
      <c r="I17" s="7"/>
      <c r="J17" s="7"/>
      <c r="K17" s="3"/>
    </row>
    <row r="18" spans="1:11" x14ac:dyDescent="0.2">
      <c r="C18" s="7"/>
      <c r="D18" s="7"/>
      <c r="E18" s="7"/>
      <c r="F18" s="7"/>
      <c r="G18" s="7"/>
      <c r="H18" s="7"/>
      <c r="I18" s="7"/>
      <c r="J18" s="7"/>
      <c r="K18" s="10"/>
    </row>
    <row r="19" spans="1:11" x14ac:dyDescent="0.2">
      <c r="A19" s="1" t="s">
        <v>9</v>
      </c>
      <c r="C19" s="7"/>
      <c r="D19" s="7"/>
      <c r="E19" s="7"/>
      <c r="F19" s="7"/>
      <c r="G19" s="7"/>
      <c r="H19" s="7"/>
      <c r="I19" s="7"/>
      <c r="J19" s="7"/>
      <c r="K19" s="10"/>
    </row>
    <row r="20" spans="1:11" x14ac:dyDescent="0.2">
      <c r="A20" t="s">
        <v>4</v>
      </c>
      <c r="B20" s="16">
        <f>B4/((1+B5)^B6)</f>
        <v>1239.2116367984106</v>
      </c>
      <c r="C20" s="7"/>
      <c r="D20" s="7"/>
      <c r="E20" s="7"/>
      <c r="F20" s="7"/>
      <c r="G20" s="7"/>
      <c r="H20" s="7"/>
      <c r="I20" s="7"/>
      <c r="J20" s="7"/>
      <c r="K20" s="10"/>
    </row>
    <row r="21" spans="1:11" x14ac:dyDescent="0.2">
      <c r="C21" s="7"/>
      <c r="D21" s="7"/>
      <c r="E21" s="7"/>
      <c r="F21" s="7"/>
      <c r="G21" s="7"/>
      <c r="H21" s="7"/>
      <c r="I21" s="7"/>
      <c r="J21" s="7"/>
      <c r="K21" s="10"/>
    </row>
    <row r="22" spans="1:11" x14ac:dyDescent="0.2">
      <c r="A22" s="1" t="s">
        <v>10</v>
      </c>
      <c r="C22" s="7"/>
      <c r="D22" s="7"/>
      <c r="E22" s="7"/>
      <c r="F22" s="7"/>
      <c r="G22" s="7"/>
      <c r="H22" s="7"/>
      <c r="I22" s="7"/>
      <c r="J22" s="7"/>
      <c r="K22" s="10"/>
    </row>
    <row r="23" spans="1:11" x14ac:dyDescent="0.2">
      <c r="A23" t="s">
        <v>4</v>
      </c>
      <c r="B23" s="16">
        <f>-PV(B5,B6,0,B4)</f>
        <v>1239.2116367984106</v>
      </c>
      <c r="D23" s="7"/>
      <c r="E23" s="7"/>
      <c r="F23" s="7"/>
      <c r="G23" s="7"/>
      <c r="H23" s="7"/>
      <c r="I23" s="7"/>
      <c r="J23" s="7"/>
      <c r="K23" s="10"/>
    </row>
    <row r="24" spans="1:11" x14ac:dyDescent="0.2">
      <c r="B24" s="13"/>
    </row>
  </sheetData>
  <printOptions gridLines="1"/>
  <pageMargins left="0.75" right="0.75" top="1" bottom="1" header="0.5" footer="0.5"/>
  <pageSetup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1</xdr:col>
                    <xdr:colOff>47625</xdr:colOff>
                    <xdr:row>3</xdr:row>
                    <xdr:rowOff>28575</xdr:rowOff>
                  </from>
                  <to>
                    <xdr:col>1</xdr:col>
                    <xdr:colOff>219075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pinner 2">
              <controlPr defaultSize="0" autoPict="0">
                <anchor moveWithCells="1" sizeWithCells="1">
                  <from>
                    <xdr:col>1</xdr:col>
                    <xdr:colOff>47625</xdr:colOff>
                    <xdr:row>4</xdr:row>
                    <xdr:rowOff>28575</xdr:rowOff>
                  </from>
                  <to>
                    <xdr:col>1</xdr:col>
                    <xdr:colOff>219075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Spinner 3">
              <controlPr defaultSize="0" autoPict="0">
                <anchor moveWithCells="1" sizeWithCells="1">
                  <from>
                    <xdr:col>1</xdr:col>
                    <xdr:colOff>47625</xdr:colOff>
                    <xdr:row>5</xdr:row>
                    <xdr:rowOff>28575</xdr:rowOff>
                  </from>
                  <to>
                    <xdr:col>1</xdr:col>
                    <xdr:colOff>219075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workbookViewId="0">
      <selection activeCell="L30" sqref="L30"/>
    </sheetView>
  </sheetViews>
  <sheetFormatPr defaultRowHeight="12.75" x14ac:dyDescent="0.2"/>
  <cols>
    <col min="1" max="1" width="31" customWidth="1"/>
    <col min="2" max="2" width="12.7109375" customWidth="1"/>
    <col min="3" max="6" width="10.5703125" customWidth="1"/>
    <col min="7" max="7" width="10.5703125" bestFit="1" customWidth="1"/>
    <col min="8" max="9" width="7.85546875" bestFit="1" customWidth="1"/>
    <col min="10" max="10" width="10.5703125" bestFit="1" customWidth="1"/>
  </cols>
  <sheetData>
    <row r="1" spans="1:11" ht="26.25" customHeight="1" x14ac:dyDescent="0.2">
      <c r="A1" s="14" t="s">
        <v>3</v>
      </c>
      <c r="B1" s="12" t="s">
        <v>12</v>
      </c>
      <c r="C1" s="15"/>
      <c r="D1" s="12"/>
      <c r="G1" s="11"/>
      <c r="I1" s="11"/>
      <c r="J1" s="12"/>
    </row>
    <row r="2" spans="1:11" ht="12.75" customHeight="1" x14ac:dyDescent="0.2"/>
    <row r="3" spans="1:11" x14ac:dyDescent="0.2">
      <c r="A3" s="1" t="s">
        <v>0</v>
      </c>
      <c r="B3" s="2"/>
      <c r="D3" s="5"/>
    </row>
    <row r="4" spans="1:11" ht="30" customHeight="1" x14ac:dyDescent="0.2">
      <c r="A4" s="3" t="s">
        <v>5</v>
      </c>
      <c r="B4" s="19">
        <f>C4*50+32.47</f>
        <v>932.47</v>
      </c>
      <c r="C4" s="20">
        <v>18</v>
      </c>
      <c r="D4" s="5"/>
    </row>
    <row r="5" spans="1:11" ht="29.25" customHeight="1" x14ac:dyDescent="0.2">
      <c r="A5" t="s">
        <v>6</v>
      </c>
      <c r="B5" s="4">
        <f>C5/100 + 0.009</f>
        <v>3.9E-2</v>
      </c>
      <c r="C5" s="20">
        <v>3</v>
      </c>
      <c r="D5" s="5"/>
    </row>
    <row r="6" spans="1:11" ht="30" customHeight="1" x14ac:dyDescent="0.2">
      <c r="A6" t="s">
        <v>7</v>
      </c>
      <c r="B6" s="6">
        <f>C6</f>
        <v>4</v>
      </c>
      <c r="C6" s="20">
        <v>4</v>
      </c>
      <c r="D6" s="5"/>
    </row>
    <row r="7" spans="1:11" x14ac:dyDescent="0.2">
      <c r="C7" s="7"/>
      <c r="E7" s="7"/>
      <c r="F7" s="7"/>
      <c r="G7" s="7"/>
      <c r="H7" s="7"/>
    </row>
    <row r="8" spans="1:11" x14ac:dyDescent="0.2">
      <c r="C8" s="7"/>
      <c r="E8" s="7"/>
      <c r="F8" s="7"/>
      <c r="G8" s="7"/>
      <c r="H8" s="7"/>
    </row>
    <row r="9" spans="1:11" x14ac:dyDescent="0.2">
      <c r="C9" s="7"/>
      <c r="E9" s="7"/>
      <c r="F9" s="7"/>
      <c r="G9" s="7"/>
      <c r="H9" s="7"/>
    </row>
    <row r="10" spans="1:11" x14ac:dyDescent="0.2">
      <c r="C10" s="7"/>
      <c r="E10" s="7"/>
      <c r="F10" s="7"/>
      <c r="G10" s="7"/>
      <c r="H10" s="7"/>
    </row>
    <row r="11" spans="1:11" x14ac:dyDescent="0.2">
      <c r="C11" s="7"/>
      <c r="E11" s="7"/>
      <c r="F11" s="7"/>
      <c r="G11" s="7"/>
      <c r="H11" s="7"/>
    </row>
    <row r="12" spans="1:11" x14ac:dyDescent="0.2">
      <c r="C12" s="7"/>
      <c r="E12" s="7"/>
      <c r="F12" s="7"/>
      <c r="G12" s="7"/>
      <c r="H12" s="7"/>
    </row>
    <row r="13" spans="1:11" x14ac:dyDescent="0.2">
      <c r="C13" s="7"/>
      <c r="E13" s="7"/>
      <c r="F13" s="7"/>
      <c r="G13" s="7"/>
      <c r="H13" s="7"/>
    </row>
    <row r="14" spans="1:11" x14ac:dyDescent="0.2">
      <c r="A14" s="1" t="s">
        <v>13</v>
      </c>
      <c r="B14" s="8"/>
    </row>
    <row r="15" spans="1:11" x14ac:dyDescent="0.2">
      <c r="A15" s="17" t="s">
        <v>1</v>
      </c>
      <c r="B15" s="18">
        <v>0</v>
      </c>
      <c r="C15" s="9">
        <v>1</v>
      </c>
      <c r="D15" s="18">
        <v>2</v>
      </c>
      <c r="E15" s="9">
        <v>3</v>
      </c>
      <c r="F15" s="18">
        <v>4</v>
      </c>
      <c r="G15" s="9">
        <v>5</v>
      </c>
      <c r="K15" s="3"/>
    </row>
    <row r="16" spans="1:11" x14ac:dyDescent="0.2">
      <c r="A16" t="s">
        <v>2</v>
      </c>
      <c r="B16" s="7">
        <f>B4</f>
        <v>932.47</v>
      </c>
      <c r="C16" s="7"/>
      <c r="D16" s="7"/>
      <c r="E16" s="7"/>
      <c r="F16" s="7"/>
      <c r="G16" s="7"/>
      <c r="H16" s="7"/>
      <c r="I16" s="7"/>
      <c r="J16" s="7"/>
      <c r="K16" s="3"/>
    </row>
    <row r="17" spans="1:11" x14ac:dyDescent="0.2">
      <c r="A17" s="21" t="s">
        <v>17</v>
      </c>
      <c r="B17" s="16">
        <f t="shared" ref="B17" si="0">B16*(1+$B$5)^($B$6-B15)</f>
        <v>1086.6684511860487</v>
      </c>
      <c r="C17" s="7"/>
      <c r="D17" s="7"/>
      <c r="E17" s="7"/>
      <c r="F17" s="7"/>
      <c r="G17" s="7"/>
      <c r="H17" s="7"/>
      <c r="I17" s="7"/>
      <c r="J17" s="7"/>
      <c r="K17" s="3"/>
    </row>
    <row r="18" spans="1:11" x14ac:dyDescent="0.2">
      <c r="C18" s="7"/>
      <c r="D18" s="7" t="s">
        <v>11</v>
      </c>
      <c r="E18" s="7"/>
      <c r="F18" s="7"/>
      <c r="G18" s="7"/>
      <c r="H18" s="7"/>
      <c r="I18" s="7"/>
      <c r="J18" s="7"/>
      <c r="K18" s="10"/>
    </row>
    <row r="19" spans="1:11" x14ac:dyDescent="0.2">
      <c r="A19" s="1" t="s">
        <v>14</v>
      </c>
      <c r="C19" s="7"/>
      <c r="D19" s="7"/>
      <c r="E19" s="7"/>
      <c r="F19" s="7"/>
      <c r="G19" s="7"/>
      <c r="H19" s="7"/>
      <c r="I19" s="7"/>
      <c r="J19" s="7"/>
      <c r="K19" s="10"/>
    </row>
    <row r="20" spans="1:11" x14ac:dyDescent="0.2">
      <c r="A20" t="s">
        <v>12</v>
      </c>
      <c r="B20" s="16">
        <f>B4*(1+B5)^B6</f>
        <v>1086.6684511860487</v>
      </c>
      <c r="C20" s="7"/>
      <c r="D20" s="7"/>
      <c r="E20" s="7"/>
      <c r="F20" s="7"/>
      <c r="G20" s="7"/>
      <c r="H20" s="7"/>
      <c r="I20" s="7"/>
      <c r="J20" s="7"/>
      <c r="K20" s="10"/>
    </row>
    <row r="21" spans="1:11" x14ac:dyDescent="0.2">
      <c r="C21" s="7"/>
      <c r="D21" s="7"/>
      <c r="E21" s="7"/>
      <c r="F21" s="7"/>
      <c r="G21" s="7"/>
      <c r="H21" s="7"/>
      <c r="I21" s="7"/>
      <c r="J21" s="7"/>
      <c r="K21" s="10"/>
    </row>
    <row r="22" spans="1:11" x14ac:dyDescent="0.2">
      <c r="A22" s="1" t="s">
        <v>15</v>
      </c>
      <c r="C22" s="7"/>
      <c r="D22" s="7"/>
      <c r="E22" s="7"/>
      <c r="F22" s="7"/>
      <c r="G22" s="7"/>
      <c r="H22" s="7"/>
      <c r="I22" s="7"/>
      <c r="J22" s="7"/>
      <c r="K22" s="10"/>
    </row>
    <row r="23" spans="1:11" x14ac:dyDescent="0.2">
      <c r="A23" t="s">
        <v>12</v>
      </c>
      <c r="B23" s="16">
        <f>-FV(B5,B6,0,B4)</f>
        <v>1086.6684511860487</v>
      </c>
      <c r="D23" s="7"/>
      <c r="E23" s="7"/>
      <c r="F23" s="7"/>
      <c r="G23" s="7"/>
      <c r="H23" s="7"/>
      <c r="I23" s="7"/>
      <c r="J23" s="7"/>
      <c r="K23" s="10"/>
    </row>
    <row r="24" spans="1:11" x14ac:dyDescent="0.2">
      <c r="B24" s="13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Spinner 1">
              <controlPr defaultSize="0" autoPict="0">
                <anchor moveWithCells="1" sizeWithCells="1">
                  <from>
                    <xdr:col>1</xdr:col>
                    <xdr:colOff>47625</xdr:colOff>
                    <xdr:row>3</xdr:row>
                    <xdr:rowOff>28575</xdr:rowOff>
                  </from>
                  <to>
                    <xdr:col>1</xdr:col>
                    <xdr:colOff>219075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Spinner 2">
              <controlPr defaultSize="0" autoPict="0">
                <anchor moveWithCells="1" sizeWithCells="1">
                  <from>
                    <xdr:col>1</xdr:col>
                    <xdr:colOff>47625</xdr:colOff>
                    <xdr:row>4</xdr:row>
                    <xdr:rowOff>28575</xdr:rowOff>
                  </from>
                  <to>
                    <xdr:col>1</xdr:col>
                    <xdr:colOff>219075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Spinner 3">
              <controlPr defaultSize="0" autoPict="0">
                <anchor moveWithCells="1" sizeWithCells="1">
                  <from>
                    <xdr:col>1</xdr:col>
                    <xdr:colOff>47625</xdr:colOff>
                    <xdr:row>5</xdr:row>
                    <xdr:rowOff>28575</xdr:rowOff>
                  </from>
                  <to>
                    <xdr:col>1</xdr:col>
                    <xdr:colOff>219075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Completed 1.1</vt:lpstr>
      <vt:lpstr>1.2</vt:lpstr>
      <vt:lpstr>Answers 1</vt:lpstr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W. Holden</dc:creator>
  <cp:lastModifiedBy>delme</cp:lastModifiedBy>
  <cp:lastPrinted>2000-05-12T19:09:46Z</cp:lastPrinted>
  <dcterms:created xsi:type="dcterms:W3CDTF">1999-06-14T13:20:21Z</dcterms:created>
  <dcterms:modified xsi:type="dcterms:W3CDTF">2011-02-04T21:38:32Z</dcterms:modified>
</cp:coreProperties>
</file>